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'3-2'!$A$1:$F$8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<sst xmlns="http://schemas.openxmlformats.org/spreadsheetml/2006/main" count="904" uniqueCount="340">
  <si>
    <t>四川省政府国有资产监督管理委员会机关服务中心</t>
  </si>
  <si>
    <t>2021年单位预算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</si>
  <si>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</si>
  <si>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</si>
  <si>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</si>
  <si>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</si>
  <si>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</si>
  <si>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</si>
  <si>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</si>
  <si>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</si>
  <si>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</si>
  <si>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</si>
  <si>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</si>
  <si>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</si>
  <si>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</si>
  <si>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</si>
  <si>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</si>
  <si>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</si>
  <si>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</si>
  <si>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</si>
  <si>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</si>
  <si>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</si>
  <si>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</si>
  <si>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</si>
  <si>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</si>
  <si>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</si>
  <si>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</si>
  <si>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</si>
  <si>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</si>
  <si>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</si>
  <si>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</si>
  <si>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</si>
  <si>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</si>
  <si>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</si>
  <si>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</si>
  <si>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</si>
  <si>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</si>
  <si>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</si>
  <si>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</si>
  <si>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</si>
  <si>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</si>
  <si>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</si>
  <si>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</si>
  <si>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</si>
  <si>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</si>
  <si>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</si>
  <si>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</si>
  <si>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</si>
  <si>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</si>
  <si>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</si>
  <si>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</si>
  <si>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</si>
  <si>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</si>
  <si>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</si>
  <si>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</si>
  <si>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</si>
  <si>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</si>
  <si>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</si>
  <si>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</si>
  <si>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</si>
  <si>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</si>
  <si>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</si>
  <si>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</si>
  <si>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</si>
  <si>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</si>
  <si>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</si>
  <si>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</si>
  <si>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</si>
  <si>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</si>
  <si>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</si>
  <si>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</si>
  <si>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</si>
  <si>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</si>
  <si>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</si>
  <si>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</si>
  <si>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</si>
  <si>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</si>
  <si>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</si>
  <si>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</si>
  <si>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</si>
  <si>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</si>
  <si>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</si>
  <si>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</si>
  <si>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</si>
  <si>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</si>
  <si>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380601</t>
  </si>
  <si>
    <t>事业单位离退休</t>
  </si>
  <si>
    <t>机关事业单位基本养老保险缴费支出</t>
  </si>
  <si>
    <t>210</t>
  </si>
  <si>
    <t>11</t>
  </si>
  <si>
    <t>事业单位医疗</t>
  </si>
  <si>
    <t>215</t>
  </si>
  <si>
    <t>07</t>
  </si>
  <si>
    <t>03</t>
  </si>
  <si>
    <t>机关服务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</si>
  <si>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</si>
  <si>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</si>
  <si>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</si>
  <si>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</si>
  <si>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</si>
  <si>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</si>
  <si>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</si>
  <si>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</si>
  <si>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</si>
  <si>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</si>
  <si>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</si>
  <si>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</si>
  <si>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</si>
  <si>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</si>
  <si>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</si>
  <si>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</si>
  <si>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</si>
  <si>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</si>
  <si>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</si>
  <si>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</si>
  <si>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</si>
  <si>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</si>
  <si>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</si>
  <si>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</si>
  <si>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</si>
  <si>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</si>
  <si>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</si>
  <si>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</si>
  <si>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</si>
  <si>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</si>
  <si>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</si>
  <si>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</si>
  <si>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</si>
  <si>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</si>
  <si>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</si>
  <si>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</si>
  <si>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</si>
  <si>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</si>
  <si>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</si>
  <si>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</si>
  <si>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</si>
  <si>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</si>
  <si>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</si>
  <si>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</si>
  <si>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</si>
  <si>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</si>
  <si>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</si>
  <si>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</si>
  <si>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</si>
  <si>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</si>
  <si>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</si>
  <si>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</si>
  <si>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</si>
  <si>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</si>
  <si>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</si>
  <si>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</si>
  <si>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</si>
  <si>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</si>
  <si>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</si>
  <si>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</si>
  <si>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</si>
  <si>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</si>
  <si>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</si>
  <si>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</si>
  <si>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</si>
  <si>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</si>
  <si>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</si>
  <si>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</si>
  <si>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</si>
  <si>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</si>
  <si>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</si>
  <si>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</si>
  <si>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</si>
  <si>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</si>
  <si>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</si>
  <si>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</si>
  <si>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</si>
  <si>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</si>
  <si>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</si>
  <si>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</si>
  <si>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</si>
  <si>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</si>
  <si>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</si>
  <si>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</si>
  <si>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</si>
  <si>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</si>
  <si>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</si>
  <si>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</si>
  <si>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</si>
  <si>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</si>
  <si>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</si>
  <si>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</si>
  <si>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</si>
  <si>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</si>
  <si>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</si>
  <si>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</si>
  <si>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</si>
  <si>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</si>
  <si>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</si>
  <si>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</si>
  <si>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</si>
  <si>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</si>
  <si>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</si>
  <si>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</si>
  <si>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</si>
  <si>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</si>
  <si>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</si>
  <si>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</si>
  <si>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</si>
  <si>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</si>
  <si>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</si>
  <si>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</si>
  <si>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</si>
  <si>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</si>
  <si>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</si>
  <si>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</si>
  <si>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</si>
  <si>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</si>
  <si>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</si>
  <si>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</si>
  <si>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</si>
  <si>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</si>
  <si>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</si>
  <si>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</si>
  <si>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</si>
  <si>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</si>
  <si>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</si>
  <si>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</si>
  <si>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</si>
  <si>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</si>
  <si>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</si>
  <si>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</si>
  <si>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</si>
  <si>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</si>
  <si>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</si>
  <si>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</si>
  <si>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</si>
  <si>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</si>
  <si>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</si>
  <si>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</si>
  <si>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</si>
  <si>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</si>
  <si>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</si>
  <si>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</si>
  <si>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</si>
  <si>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</si>
  <si>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</si>
  <si>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</si>
  <si>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</si>
  <si>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</si>
  <si>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</si>
  <si>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</si>
  <si>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</si>
  <si>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</si>
  <si>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</si>
  <si>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</si>
  <si>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</si>
  <si>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</si>
  <si>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</si>
  <si>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</si>
  <si>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</si>
  <si>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</si>
  <si>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</si>
  <si>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</si>
  <si>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</si>
  <si>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</si>
  <si>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</si>
  <si>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</si>
  <si>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</si>
  <si>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</si>
  <si>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</si>
  <si>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</si>
  <si>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</si>
  <si>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</si>
  <si>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</si>
  <si>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国有资产监管</t>
  </si>
  <si>
    <t xml:space="preserve">    机关服务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</si>
  <si>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</si>
  <si>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</si>
  <si>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</si>
  <si>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</si>
  <si>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</si>
  <si>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</si>
  <si>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</si>
  <si>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</si>
  <si>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</si>
  <si>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</si>
  <si>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</si>
  <si>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</si>
  <si>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</si>
  <si>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</si>
  <si>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</si>
  <si>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</si>
  <si>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</si>
  <si>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</si>
  <si>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</si>
  <si>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</si>
  <si>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</si>
  <si>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</si>
  <si>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</si>
  <si>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</si>
  <si>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</si>
  <si>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</si>
  <si>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</si>
  <si>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</si>
  <si>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</si>
  <si>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邮电费</t>
  </si>
  <si>
    <t xml:space="preserve">  11</t>
  </si>
  <si>
    <t xml:space="preserve">  差旅费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</si>
  <si>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</si>
  <si>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</si>
  <si>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</si>
  <si>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</si>
  <si>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</si>
  <si>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</si>
  <si>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</si>
  <si>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</si>
  <si>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</si>
  <si>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</si>
  <si>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</si>
  <si>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</si>
  <si>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</si>
  <si>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</si>
  <si>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</si>
  <si>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</si>
  <si>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</si>
  <si>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</si>
  <si>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</si>
  <si>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</si>
  <si>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</si>
  <si>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</si>
  <si>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</si>
  <si>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</si>
  <si>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</si>
  <si>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</si>
  <si>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</si>
  <si>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</si>
  <si>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说明：省国资委机关服务中心无政府性基金预算支出，本表无数据。</t>
  </si>
  <si>
    <t>表4-1</t>
  </si>
  <si>
    <t>政府性基金预算“三公”经费支出预算表</t>
  </si>
  <si>
    <t>说明：省国资委机关服务中心无政府性基金预算“三公”经费支出，本表无数据。</t>
  </si>
  <si>
    <t>表5</t>
  </si>
  <si>
    <t>国有资本经营预算支出预算表</t>
  </si>
  <si>
    <t>本年国有资本经营预算支出</t>
  </si>
  <si>
    <t>说明：省国资委机关服务中心无国有资本经营预算支出，本表无数据。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</si>
</sst>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0" fillId="0" borderId="4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9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0" fillId="0" borderId="4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3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180" fontId="4" fillId="0" borderId="39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N8" sqref="N8"/>
    </sheetView>
  </sheetViews>
  <sheetFormatPr defaultColWidth="9.33203125" defaultRowHeight="11.25"/>
  <cols>
    <col min="1" max="1" width="163.83203125" style="0" customWidth="1"/>
  </cols>
  <sheetData>
    <row r="1" ht="14.25">
      <c r="A1" s="158"/>
    </row>
    <row r="3" ht="63.75" customHeight="1">
      <c r="A3" s="159" t="s">
        <v>0</v>
      </c>
    </row>
    <row r="4" ht="107.25" customHeight="1">
      <c r="A4" s="160" t="s">
        <v>1</v>
      </c>
    </row>
    <row r="5" ht="409.5" customHeight="1" hidden="1">
      <c r="A5" s="161"/>
    </row>
    <row r="6" ht="22.5">
      <c r="A6" s="162"/>
    </row>
    <row r="7" ht="57" customHeight="1">
      <c r="A7" s="162"/>
    </row>
    <row r="8" ht="78" customHeight="1"/>
    <row r="9" ht="82.5" customHeight="1">
      <c r="A9" s="163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B13" sqref="B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321</v>
      </c>
    </row>
    <row r="2" spans="1:8" ht="25.5" customHeight="1">
      <c r="A2" s="4" t="s">
        <v>322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323</v>
      </c>
      <c r="B4" s="32" t="s">
        <v>324</v>
      </c>
      <c r="C4" s="13" t="s">
        <v>325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203</v>
      </c>
      <c r="E5" s="45" t="s">
        <v>326</v>
      </c>
      <c r="F5" s="46"/>
      <c r="G5" s="47"/>
      <c r="H5" s="48" t="s">
        <v>208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327</v>
      </c>
      <c r="G6" s="40" t="s">
        <v>328</v>
      </c>
      <c r="H6" s="41"/>
    </row>
    <row r="7" spans="1:8" ht="31.5" customHeight="1">
      <c r="A7" s="24" t="s">
        <v>85</v>
      </c>
      <c r="B7" s="42" t="s">
        <v>0</v>
      </c>
      <c r="C7" s="26">
        <f>SUM(D7,F7:H7)</f>
        <v>4</v>
      </c>
      <c r="D7" s="43">
        <v>0</v>
      </c>
      <c r="E7" s="43">
        <f>SUM(F7:G7)</f>
        <v>4</v>
      </c>
      <c r="F7" s="43">
        <v>0</v>
      </c>
      <c r="G7" s="25">
        <v>4</v>
      </c>
      <c r="H7" s="4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:H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329</v>
      </c>
    </row>
    <row r="2" spans="1:8" ht="19.5" customHeight="1">
      <c r="A2" s="4" t="s">
        <v>330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331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105</v>
      </c>
      <c r="F5" s="16" t="s">
        <v>59</v>
      </c>
      <c r="G5" s="16" t="s">
        <v>101</v>
      </c>
      <c r="H5" s="13" t="s">
        <v>102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27" customHeight="1">
      <c r="A17" s="27" t="s">
        <v>332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H26" sqref="H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333</v>
      </c>
    </row>
    <row r="2" spans="1:8" ht="25.5" customHeight="1">
      <c r="A2" s="4" t="s">
        <v>334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323</v>
      </c>
      <c r="B4" s="32" t="s">
        <v>324</v>
      </c>
      <c r="C4" s="13" t="s">
        <v>325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203</v>
      </c>
      <c r="E5" s="34" t="s">
        <v>326</v>
      </c>
      <c r="F5" s="35"/>
      <c r="G5" s="35"/>
      <c r="H5" s="36" t="s">
        <v>208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327</v>
      </c>
      <c r="G6" s="40" t="s">
        <v>328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spans="1:8" ht="27" customHeight="1">
      <c r="A17" s="27" t="s">
        <v>335</v>
      </c>
      <c r="B17" s="27"/>
      <c r="C17" s="27"/>
      <c r="D17" s="27"/>
      <c r="E17" s="27"/>
      <c r="F17" s="27"/>
      <c r="G17" s="27"/>
      <c r="H17" s="2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K11" sqref="K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336</v>
      </c>
    </row>
    <row r="2" spans="1:8" ht="19.5" customHeight="1">
      <c r="A2" s="4" t="s">
        <v>337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338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105</v>
      </c>
      <c r="F5" s="16" t="s">
        <v>59</v>
      </c>
      <c r="G5" s="16" t="s">
        <v>101</v>
      </c>
      <c r="H5" s="13" t="s">
        <v>102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27" customHeight="1">
      <c r="A17" s="27" t="s">
        <v>339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2" sqref="A2:D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5" t="s">
        <v>9</v>
      </c>
    </row>
    <row r="6" spans="1:4" ht="19.5" customHeight="1">
      <c r="A6" s="111" t="s">
        <v>10</v>
      </c>
      <c r="B6" s="146">
        <v>296.5</v>
      </c>
      <c r="C6" s="111" t="s">
        <v>11</v>
      </c>
      <c r="D6" s="146">
        <v>0</v>
      </c>
    </row>
    <row r="7" spans="1:4" ht="19.5" customHeight="1">
      <c r="A7" s="111" t="s">
        <v>12</v>
      </c>
      <c r="B7" s="98">
        <v>0</v>
      </c>
      <c r="C7" s="111" t="s">
        <v>13</v>
      </c>
      <c r="D7" s="146">
        <v>0</v>
      </c>
    </row>
    <row r="8" spans="1:4" ht="19.5" customHeight="1">
      <c r="A8" s="97" t="s">
        <v>14</v>
      </c>
      <c r="B8" s="146">
        <v>0</v>
      </c>
      <c r="C8" s="147" t="s">
        <v>15</v>
      </c>
      <c r="D8" s="146">
        <v>0</v>
      </c>
    </row>
    <row r="9" spans="1:4" ht="19.5" customHeight="1">
      <c r="A9" s="111" t="s">
        <v>16</v>
      </c>
      <c r="B9" s="138">
        <v>0</v>
      </c>
      <c r="C9" s="111" t="s">
        <v>17</v>
      </c>
      <c r="D9" s="146">
        <v>0</v>
      </c>
    </row>
    <row r="10" spans="1:4" ht="19.5" customHeight="1">
      <c r="A10" s="111" t="s">
        <v>18</v>
      </c>
      <c r="B10" s="146">
        <v>0</v>
      </c>
      <c r="C10" s="111" t="s">
        <v>19</v>
      </c>
      <c r="D10" s="146">
        <v>0</v>
      </c>
    </row>
    <row r="11" spans="1:4" ht="19.5" customHeight="1">
      <c r="A11" s="111" t="s">
        <v>20</v>
      </c>
      <c r="B11" s="146">
        <v>0</v>
      </c>
      <c r="C11" s="111" t="s">
        <v>21</v>
      </c>
      <c r="D11" s="146">
        <v>0</v>
      </c>
    </row>
    <row r="12" spans="1:4" ht="19.5" customHeight="1">
      <c r="A12" s="111"/>
      <c r="B12" s="146"/>
      <c r="C12" s="111" t="s">
        <v>22</v>
      </c>
      <c r="D12" s="146">
        <v>0</v>
      </c>
    </row>
    <row r="13" spans="1:4" ht="19.5" customHeight="1">
      <c r="A13" s="105"/>
      <c r="B13" s="146"/>
      <c r="C13" s="111" t="s">
        <v>23</v>
      </c>
      <c r="D13" s="146">
        <v>14.16</v>
      </c>
    </row>
    <row r="14" spans="1:4" ht="19.5" customHeight="1">
      <c r="A14" s="105"/>
      <c r="B14" s="146"/>
      <c r="C14" s="111" t="s">
        <v>24</v>
      </c>
      <c r="D14" s="146">
        <v>0</v>
      </c>
    </row>
    <row r="15" spans="1:4" ht="19.5" customHeight="1">
      <c r="A15" s="105"/>
      <c r="B15" s="146"/>
      <c r="C15" s="111" t="s">
        <v>25</v>
      </c>
      <c r="D15" s="146">
        <v>11.21</v>
      </c>
    </row>
    <row r="16" spans="1:4" ht="19.5" customHeight="1">
      <c r="A16" s="105"/>
      <c r="B16" s="146"/>
      <c r="C16" s="111" t="s">
        <v>26</v>
      </c>
      <c r="D16" s="146">
        <v>0</v>
      </c>
    </row>
    <row r="17" spans="1:4" ht="19.5" customHeight="1">
      <c r="A17" s="105"/>
      <c r="B17" s="146"/>
      <c r="C17" s="111" t="s">
        <v>27</v>
      </c>
      <c r="D17" s="146">
        <v>0</v>
      </c>
    </row>
    <row r="18" spans="1:4" ht="19.5" customHeight="1">
      <c r="A18" s="105"/>
      <c r="B18" s="146"/>
      <c r="C18" s="111" t="s">
        <v>28</v>
      </c>
      <c r="D18" s="146">
        <v>0</v>
      </c>
    </row>
    <row r="19" spans="1:4" ht="19.5" customHeight="1">
      <c r="A19" s="105"/>
      <c r="B19" s="146"/>
      <c r="C19" s="111" t="s">
        <v>29</v>
      </c>
      <c r="D19" s="146">
        <v>0</v>
      </c>
    </row>
    <row r="20" spans="1:4" ht="19.5" customHeight="1">
      <c r="A20" s="105"/>
      <c r="B20" s="146"/>
      <c r="C20" s="111" t="s">
        <v>30</v>
      </c>
      <c r="D20" s="146">
        <v>246.62</v>
      </c>
    </row>
    <row r="21" spans="1:4" ht="19.5" customHeight="1">
      <c r="A21" s="105"/>
      <c r="B21" s="146"/>
      <c r="C21" s="111" t="s">
        <v>31</v>
      </c>
      <c r="D21" s="146">
        <v>0</v>
      </c>
    </row>
    <row r="22" spans="1:4" ht="19.5" customHeight="1">
      <c r="A22" s="105"/>
      <c r="B22" s="146"/>
      <c r="C22" s="111" t="s">
        <v>32</v>
      </c>
      <c r="D22" s="146">
        <v>0</v>
      </c>
    </row>
    <row r="23" spans="1:4" ht="19.5" customHeight="1">
      <c r="A23" s="105"/>
      <c r="B23" s="146"/>
      <c r="C23" s="111" t="s">
        <v>33</v>
      </c>
      <c r="D23" s="146">
        <v>0</v>
      </c>
    </row>
    <row r="24" spans="1:4" ht="19.5" customHeight="1">
      <c r="A24" s="105"/>
      <c r="B24" s="146"/>
      <c r="C24" s="111" t="s">
        <v>34</v>
      </c>
      <c r="D24" s="146">
        <v>0</v>
      </c>
    </row>
    <row r="25" spans="1:4" ht="19.5" customHeight="1">
      <c r="A25" s="105"/>
      <c r="B25" s="146"/>
      <c r="C25" s="111" t="s">
        <v>35</v>
      </c>
      <c r="D25" s="146">
        <v>24.51</v>
      </c>
    </row>
    <row r="26" spans="1:4" ht="19.5" customHeight="1">
      <c r="A26" s="111"/>
      <c r="B26" s="146"/>
      <c r="C26" s="111" t="s">
        <v>36</v>
      </c>
      <c r="D26" s="146">
        <v>0</v>
      </c>
    </row>
    <row r="27" spans="1:4" ht="19.5" customHeight="1">
      <c r="A27" s="111"/>
      <c r="B27" s="146"/>
      <c r="C27" s="111" t="s">
        <v>37</v>
      </c>
      <c r="D27" s="146">
        <v>0</v>
      </c>
    </row>
    <row r="28" spans="1:4" ht="19.5" customHeight="1">
      <c r="A28" s="111" t="s">
        <v>38</v>
      </c>
      <c r="B28" s="146"/>
      <c r="C28" s="111" t="s">
        <v>39</v>
      </c>
      <c r="D28" s="146">
        <v>0</v>
      </c>
    </row>
    <row r="29" spans="1:4" ht="19.5" customHeight="1">
      <c r="A29" s="111"/>
      <c r="B29" s="146"/>
      <c r="C29" s="111" t="s">
        <v>40</v>
      </c>
      <c r="D29" s="146">
        <v>0</v>
      </c>
    </row>
    <row r="30" spans="1:4" ht="19.5" customHeight="1">
      <c r="A30" s="115"/>
      <c r="B30" s="148"/>
      <c r="C30" s="115" t="s">
        <v>41</v>
      </c>
      <c r="D30" s="148">
        <v>0</v>
      </c>
    </row>
    <row r="31" spans="1:4" ht="19.5" customHeight="1">
      <c r="A31" s="119"/>
      <c r="B31" s="101"/>
      <c r="C31" s="119" t="s">
        <v>42</v>
      </c>
      <c r="D31" s="101">
        <v>0</v>
      </c>
    </row>
    <row r="32" spans="1:4" ht="19.5" customHeight="1">
      <c r="A32" s="119"/>
      <c r="B32" s="101"/>
      <c r="C32" s="119" t="s">
        <v>43</v>
      </c>
      <c r="D32" s="101">
        <v>0</v>
      </c>
    </row>
    <row r="33" spans="1:4" ht="19.5" customHeight="1">
      <c r="A33" s="119"/>
      <c r="B33" s="101"/>
      <c r="C33" s="119" t="s">
        <v>44</v>
      </c>
      <c r="D33" s="101">
        <v>0</v>
      </c>
    </row>
    <row r="34" spans="1:4" ht="19.5" customHeight="1">
      <c r="A34" s="119"/>
      <c r="B34" s="101"/>
      <c r="C34" s="119" t="s">
        <v>45</v>
      </c>
      <c r="D34" s="101">
        <v>0</v>
      </c>
    </row>
    <row r="35" spans="1:4" ht="19.5" customHeight="1">
      <c r="A35" s="119"/>
      <c r="B35" s="101"/>
      <c r="C35" s="119" t="s">
        <v>46</v>
      </c>
      <c r="D35" s="101">
        <v>0</v>
      </c>
    </row>
    <row r="36" spans="1:4" ht="19.5" customHeight="1">
      <c r="A36" s="119"/>
      <c r="B36" s="101"/>
      <c r="C36" s="119"/>
      <c r="D36" s="122"/>
    </row>
    <row r="37" spans="1:4" ht="19.5" customHeight="1">
      <c r="A37" s="121" t="s">
        <v>47</v>
      </c>
      <c r="B37" s="122">
        <f>SUM(B6:B34)</f>
        <v>296.5</v>
      </c>
      <c r="C37" s="121" t="s">
        <v>48</v>
      </c>
      <c r="D37" s="122">
        <f>SUM(D6:D35)</f>
        <v>296.5</v>
      </c>
    </row>
    <row r="38" spans="1:4" ht="19.5" customHeight="1">
      <c r="A38" s="119" t="s">
        <v>49</v>
      </c>
      <c r="B38" s="101">
        <v>0</v>
      </c>
      <c r="C38" s="119" t="s">
        <v>50</v>
      </c>
      <c r="D38" s="101">
        <v>0</v>
      </c>
    </row>
    <row r="39" spans="1:4" ht="19.5" customHeight="1">
      <c r="A39" s="119" t="s">
        <v>51</v>
      </c>
      <c r="B39" s="101">
        <v>0</v>
      </c>
      <c r="C39" s="119" t="s">
        <v>52</v>
      </c>
      <c r="D39" s="101">
        <v>0</v>
      </c>
    </row>
    <row r="40" spans="1:4" ht="19.5" customHeight="1">
      <c r="A40" s="119"/>
      <c r="B40" s="101"/>
      <c r="C40" s="119" t="s">
        <v>53</v>
      </c>
      <c r="D40" s="101">
        <v>0</v>
      </c>
    </row>
    <row r="41" spans="1:4" ht="19.5" customHeight="1">
      <c r="A41" s="149"/>
      <c r="B41" s="150"/>
      <c r="C41" s="149"/>
      <c r="D41" s="151"/>
    </row>
    <row r="42" spans="1:4" ht="19.5" customHeight="1">
      <c r="A42" s="152" t="s">
        <v>54</v>
      </c>
      <c r="B42" s="153">
        <f>SUM(B37:B39)</f>
        <v>296.5</v>
      </c>
      <c r="C42" s="152" t="s">
        <v>55</v>
      </c>
      <c r="D42" s="154">
        <f>SUM(D37,D38,D40)</f>
        <v>296.5</v>
      </c>
    </row>
    <row r="43" spans="1:4" ht="20.25" customHeight="1">
      <c r="A43" s="155"/>
      <c r="B43" s="156"/>
      <c r="C43" s="157"/>
      <c r="D43" s="8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E43" sqref="E4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4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9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40" t="s">
        <v>72</v>
      </c>
      <c r="L5" s="16" t="s">
        <v>73</v>
      </c>
      <c r="M5" s="141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2"/>
      <c r="L6" s="22"/>
      <c r="M6" s="143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296.5</v>
      </c>
      <c r="G7" s="43">
        <v>0</v>
      </c>
      <c r="H7" s="43">
        <v>296.5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13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0.21</v>
      </c>
      <c r="G8" s="43">
        <v>0</v>
      </c>
      <c r="H8" s="43">
        <v>0.21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83</v>
      </c>
      <c r="D9" s="24" t="s">
        <v>85</v>
      </c>
      <c r="E9" s="24" t="s">
        <v>87</v>
      </c>
      <c r="F9" s="43">
        <v>13.95</v>
      </c>
      <c r="G9" s="43">
        <v>0</v>
      </c>
      <c r="H9" s="43">
        <v>13.95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88</v>
      </c>
      <c r="B10" s="24" t="s">
        <v>89</v>
      </c>
      <c r="C10" s="24" t="s">
        <v>84</v>
      </c>
      <c r="D10" s="24" t="s">
        <v>85</v>
      </c>
      <c r="E10" s="24" t="s">
        <v>90</v>
      </c>
      <c r="F10" s="43">
        <v>11.21</v>
      </c>
      <c r="G10" s="43">
        <v>0</v>
      </c>
      <c r="H10" s="43">
        <v>11.21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91</v>
      </c>
      <c r="B11" s="24" t="s">
        <v>92</v>
      </c>
      <c r="C11" s="24" t="s">
        <v>93</v>
      </c>
      <c r="D11" s="24" t="s">
        <v>85</v>
      </c>
      <c r="E11" s="24" t="s">
        <v>94</v>
      </c>
      <c r="F11" s="43">
        <v>246.62</v>
      </c>
      <c r="G11" s="43">
        <v>0</v>
      </c>
      <c r="H11" s="43">
        <v>246.62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84</v>
      </c>
      <c r="C12" s="24" t="s">
        <v>96</v>
      </c>
      <c r="D12" s="24" t="s">
        <v>85</v>
      </c>
      <c r="E12" s="24" t="s">
        <v>97</v>
      </c>
      <c r="F12" s="43">
        <v>14.32</v>
      </c>
      <c r="G12" s="43">
        <v>0</v>
      </c>
      <c r="H12" s="43">
        <v>14.32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95</v>
      </c>
      <c r="B13" s="24" t="s">
        <v>84</v>
      </c>
      <c r="C13" s="24" t="s">
        <v>93</v>
      </c>
      <c r="D13" s="24" t="s">
        <v>85</v>
      </c>
      <c r="E13" s="24" t="s">
        <v>98</v>
      </c>
      <c r="F13" s="43">
        <v>10.19</v>
      </c>
      <c r="G13" s="43">
        <v>0</v>
      </c>
      <c r="H13" s="43">
        <v>10.19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4"/>
      <c r="C1" s="124"/>
      <c r="D1" s="124"/>
      <c r="E1" s="124"/>
      <c r="F1" s="124"/>
      <c r="G1" s="124"/>
      <c r="H1" s="124"/>
      <c r="I1" s="124"/>
      <c r="J1" s="137" t="s">
        <v>99</v>
      </c>
    </row>
    <row r="2" spans="1:10" ht="19.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5"/>
      <c r="G3" s="125"/>
      <c r="H3" s="125"/>
      <c r="I3" s="125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6" t="s">
        <v>59</v>
      </c>
      <c r="G4" s="127" t="s">
        <v>101</v>
      </c>
      <c r="H4" s="128" t="s">
        <v>102</v>
      </c>
      <c r="I4" s="128" t="s">
        <v>103</v>
      </c>
      <c r="J4" s="133" t="s">
        <v>104</v>
      </c>
    </row>
    <row r="5" spans="1:10" ht="19.5" customHeight="1">
      <c r="A5" s="90" t="s">
        <v>69</v>
      </c>
      <c r="B5" s="92"/>
      <c r="C5" s="91"/>
      <c r="D5" s="129" t="s">
        <v>70</v>
      </c>
      <c r="E5" s="130" t="s">
        <v>105</v>
      </c>
      <c r="F5" s="127"/>
      <c r="G5" s="127"/>
      <c r="H5" s="128"/>
      <c r="I5" s="128"/>
      <c r="J5" s="133"/>
    </row>
    <row r="6" spans="1:10" ht="15" customHeight="1">
      <c r="A6" s="131" t="s">
        <v>79</v>
      </c>
      <c r="B6" s="131" t="s">
        <v>80</v>
      </c>
      <c r="C6" s="132" t="s">
        <v>81</v>
      </c>
      <c r="D6" s="133"/>
      <c r="E6" s="134"/>
      <c r="F6" s="127"/>
      <c r="G6" s="127"/>
      <c r="H6" s="128"/>
      <c r="I6" s="128"/>
      <c r="J6" s="133"/>
    </row>
    <row r="7" spans="1:10" ht="19.5" customHeight="1">
      <c r="A7" s="135" t="s">
        <v>38</v>
      </c>
      <c r="B7" s="135" t="s">
        <v>38</v>
      </c>
      <c r="C7" s="135" t="s">
        <v>38</v>
      </c>
      <c r="D7" s="136" t="s">
        <v>38</v>
      </c>
      <c r="E7" s="136" t="s">
        <v>59</v>
      </c>
      <c r="F7" s="112">
        <f aca="true" t="shared" si="0" ref="F7:F13">SUM(G7:J7)</f>
        <v>296.5</v>
      </c>
      <c r="G7" s="112">
        <v>170.5</v>
      </c>
      <c r="H7" s="112">
        <v>126</v>
      </c>
      <c r="I7" s="112">
        <v>0</v>
      </c>
      <c r="J7" s="138">
        <v>0</v>
      </c>
    </row>
    <row r="8" spans="1:10" ht="19.5" customHeight="1">
      <c r="A8" s="135" t="s">
        <v>82</v>
      </c>
      <c r="B8" s="135" t="s">
        <v>83</v>
      </c>
      <c r="C8" s="135" t="s">
        <v>84</v>
      </c>
      <c r="D8" s="136" t="s">
        <v>85</v>
      </c>
      <c r="E8" s="136" t="s">
        <v>86</v>
      </c>
      <c r="F8" s="112">
        <f t="shared" si="0"/>
        <v>0.21</v>
      </c>
      <c r="G8" s="112">
        <v>0.21</v>
      </c>
      <c r="H8" s="112">
        <v>0</v>
      </c>
      <c r="I8" s="112">
        <v>0</v>
      </c>
      <c r="J8" s="138">
        <v>0</v>
      </c>
    </row>
    <row r="9" spans="1:10" ht="19.5" customHeight="1">
      <c r="A9" s="135" t="s">
        <v>82</v>
      </c>
      <c r="B9" s="135" t="s">
        <v>83</v>
      </c>
      <c r="C9" s="135" t="s">
        <v>83</v>
      </c>
      <c r="D9" s="136" t="s">
        <v>85</v>
      </c>
      <c r="E9" s="136" t="s">
        <v>87</v>
      </c>
      <c r="F9" s="112">
        <f t="shared" si="0"/>
        <v>13.95</v>
      </c>
      <c r="G9" s="112">
        <v>13.95</v>
      </c>
      <c r="H9" s="112">
        <v>0</v>
      </c>
      <c r="I9" s="112">
        <v>0</v>
      </c>
      <c r="J9" s="138">
        <v>0</v>
      </c>
    </row>
    <row r="10" spans="1:10" ht="19.5" customHeight="1">
      <c r="A10" s="135" t="s">
        <v>88</v>
      </c>
      <c r="B10" s="135" t="s">
        <v>89</v>
      </c>
      <c r="C10" s="135" t="s">
        <v>84</v>
      </c>
      <c r="D10" s="136" t="s">
        <v>85</v>
      </c>
      <c r="E10" s="136" t="s">
        <v>90</v>
      </c>
      <c r="F10" s="112">
        <f t="shared" si="0"/>
        <v>11.21</v>
      </c>
      <c r="G10" s="112">
        <v>11.21</v>
      </c>
      <c r="H10" s="112">
        <v>0</v>
      </c>
      <c r="I10" s="112">
        <v>0</v>
      </c>
      <c r="J10" s="138">
        <v>0</v>
      </c>
    </row>
    <row r="11" spans="1:10" ht="19.5" customHeight="1">
      <c r="A11" s="135" t="s">
        <v>91</v>
      </c>
      <c r="B11" s="135" t="s">
        <v>92</v>
      </c>
      <c r="C11" s="135" t="s">
        <v>93</v>
      </c>
      <c r="D11" s="136" t="s">
        <v>85</v>
      </c>
      <c r="E11" s="136" t="s">
        <v>94</v>
      </c>
      <c r="F11" s="112">
        <f t="shared" si="0"/>
        <v>246.62</v>
      </c>
      <c r="G11" s="112">
        <v>120.62</v>
      </c>
      <c r="H11" s="112">
        <v>126</v>
      </c>
      <c r="I11" s="112">
        <v>0</v>
      </c>
      <c r="J11" s="138">
        <v>0</v>
      </c>
    </row>
    <row r="12" spans="1:10" ht="19.5" customHeight="1">
      <c r="A12" s="135" t="s">
        <v>95</v>
      </c>
      <c r="B12" s="135" t="s">
        <v>84</v>
      </c>
      <c r="C12" s="135" t="s">
        <v>96</v>
      </c>
      <c r="D12" s="136" t="s">
        <v>85</v>
      </c>
      <c r="E12" s="136" t="s">
        <v>97</v>
      </c>
      <c r="F12" s="112">
        <f t="shared" si="0"/>
        <v>14.32</v>
      </c>
      <c r="G12" s="112">
        <v>14.32</v>
      </c>
      <c r="H12" s="112">
        <v>0</v>
      </c>
      <c r="I12" s="112">
        <v>0</v>
      </c>
      <c r="J12" s="138">
        <v>0</v>
      </c>
    </row>
    <row r="13" spans="1:10" ht="19.5" customHeight="1">
      <c r="A13" s="135" t="s">
        <v>95</v>
      </c>
      <c r="B13" s="135" t="s">
        <v>84</v>
      </c>
      <c r="C13" s="135" t="s">
        <v>93</v>
      </c>
      <c r="D13" s="136" t="s">
        <v>85</v>
      </c>
      <c r="E13" s="136" t="s">
        <v>98</v>
      </c>
      <c r="F13" s="112">
        <f t="shared" si="0"/>
        <v>10.19</v>
      </c>
      <c r="G13" s="112">
        <v>10.19</v>
      </c>
      <c r="H13" s="112">
        <v>0</v>
      </c>
      <c r="I13" s="112">
        <v>0</v>
      </c>
      <c r="J13" s="13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106</v>
      </c>
    </row>
    <row r="2" spans="1:8" ht="20.25" customHeight="1">
      <c r="A2" s="4" t="s">
        <v>107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108</v>
      </c>
      <c r="F5" s="95" t="s">
        <v>109</v>
      </c>
      <c r="G5" s="96" t="s">
        <v>110</v>
      </c>
      <c r="H5" s="95" t="s">
        <v>111</v>
      </c>
    </row>
    <row r="6" spans="1:8" ht="24" customHeight="1">
      <c r="A6" s="97" t="s">
        <v>112</v>
      </c>
      <c r="B6" s="98">
        <f>SUM(B7:B9)</f>
        <v>296.5</v>
      </c>
      <c r="C6" s="99" t="s">
        <v>113</v>
      </c>
      <c r="D6" s="98">
        <f aca="true" t="shared" si="0" ref="D6:D36">SUM(E6:H6)</f>
        <v>296.5</v>
      </c>
      <c r="E6" s="100">
        <f>SUM(E7:E36)</f>
        <v>296.5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114</v>
      </c>
      <c r="B7" s="98">
        <v>296.5</v>
      </c>
      <c r="C7" s="99" t="s">
        <v>115</v>
      </c>
      <c r="D7" s="98">
        <f t="shared" si="0"/>
        <v>0</v>
      </c>
      <c r="E7" s="102">
        <v>0</v>
      </c>
      <c r="F7" s="103">
        <v>0</v>
      </c>
      <c r="G7" s="103">
        <v>0</v>
      </c>
      <c r="H7" s="104">
        <v>0</v>
      </c>
    </row>
    <row r="8" spans="1:8" ht="24" customHeight="1">
      <c r="A8" s="97" t="s">
        <v>116</v>
      </c>
      <c r="B8" s="98">
        <v>0</v>
      </c>
      <c r="C8" s="99" t="s">
        <v>117</v>
      </c>
      <c r="D8" s="98">
        <f t="shared" si="0"/>
        <v>0</v>
      </c>
      <c r="E8" s="102">
        <v>0</v>
      </c>
      <c r="F8" s="102">
        <v>0</v>
      </c>
      <c r="G8" s="102">
        <v>0</v>
      </c>
      <c r="H8" s="98">
        <v>0</v>
      </c>
    </row>
    <row r="9" spans="1:8" ht="24" customHeight="1">
      <c r="A9" s="97" t="s">
        <v>118</v>
      </c>
      <c r="B9" s="98">
        <v>0</v>
      </c>
      <c r="C9" s="99" t="s">
        <v>119</v>
      </c>
      <c r="D9" s="98">
        <f t="shared" si="0"/>
        <v>0</v>
      </c>
      <c r="E9" s="102">
        <v>0</v>
      </c>
      <c r="F9" s="102">
        <v>0</v>
      </c>
      <c r="G9" s="102">
        <v>0</v>
      </c>
      <c r="H9" s="98">
        <v>0</v>
      </c>
    </row>
    <row r="10" spans="1:8" ht="24" customHeight="1">
      <c r="A10" s="97" t="s">
        <v>120</v>
      </c>
      <c r="B10" s="98">
        <f>SUM(B11:B14)</f>
        <v>0</v>
      </c>
      <c r="C10" s="99" t="s">
        <v>121</v>
      </c>
      <c r="D10" s="98">
        <f t="shared" si="0"/>
        <v>0</v>
      </c>
      <c r="E10" s="102">
        <v>0</v>
      </c>
      <c r="F10" s="102">
        <v>0</v>
      </c>
      <c r="G10" s="102">
        <v>0</v>
      </c>
      <c r="H10" s="98">
        <v>0</v>
      </c>
    </row>
    <row r="11" spans="1:8" ht="24" customHeight="1">
      <c r="A11" s="97" t="s">
        <v>114</v>
      </c>
      <c r="B11" s="98">
        <v>0</v>
      </c>
      <c r="C11" s="99" t="s">
        <v>122</v>
      </c>
      <c r="D11" s="98">
        <f t="shared" si="0"/>
        <v>0</v>
      </c>
      <c r="E11" s="102">
        <v>0</v>
      </c>
      <c r="F11" s="102">
        <v>0</v>
      </c>
      <c r="G11" s="102">
        <v>0</v>
      </c>
      <c r="H11" s="98">
        <v>0</v>
      </c>
    </row>
    <row r="12" spans="1:8" ht="24" customHeight="1">
      <c r="A12" s="97" t="s">
        <v>116</v>
      </c>
      <c r="B12" s="98">
        <v>0</v>
      </c>
      <c r="C12" s="99" t="s">
        <v>123</v>
      </c>
      <c r="D12" s="98">
        <f t="shared" si="0"/>
        <v>0</v>
      </c>
      <c r="E12" s="102">
        <v>0</v>
      </c>
      <c r="F12" s="102">
        <v>0</v>
      </c>
      <c r="G12" s="102">
        <v>0</v>
      </c>
      <c r="H12" s="98">
        <v>0</v>
      </c>
    </row>
    <row r="13" spans="1:8" ht="24" customHeight="1">
      <c r="A13" s="97" t="s">
        <v>118</v>
      </c>
      <c r="B13" s="98">
        <v>0</v>
      </c>
      <c r="C13" s="99" t="s">
        <v>124</v>
      </c>
      <c r="D13" s="98">
        <f t="shared" si="0"/>
        <v>0</v>
      </c>
      <c r="E13" s="102">
        <v>0</v>
      </c>
      <c r="F13" s="102">
        <v>0</v>
      </c>
      <c r="G13" s="102">
        <v>0</v>
      </c>
      <c r="H13" s="98">
        <v>0</v>
      </c>
    </row>
    <row r="14" spans="1:8" ht="24" customHeight="1">
      <c r="A14" s="97" t="s">
        <v>125</v>
      </c>
      <c r="B14" s="98">
        <v>0</v>
      </c>
      <c r="C14" s="99" t="s">
        <v>126</v>
      </c>
      <c r="D14" s="98">
        <f t="shared" si="0"/>
        <v>14.16</v>
      </c>
      <c r="E14" s="102">
        <v>14.16</v>
      </c>
      <c r="F14" s="102">
        <v>0</v>
      </c>
      <c r="G14" s="102">
        <v>0</v>
      </c>
      <c r="H14" s="98">
        <v>0</v>
      </c>
    </row>
    <row r="15" spans="1:8" ht="24" customHeight="1">
      <c r="A15" s="105"/>
      <c r="B15" s="98"/>
      <c r="C15" s="106" t="s">
        <v>127</v>
      </c>
      <c r="D15" s="98">
        <f t="shared" si="0"/>
        <v>0</v>
      </c>
      <c r="E15" s="102">
        <v>0</v>
      </c>
      <c r="F15" s="102">
        <v>0</v>
      </c>
      <c r="G15" s="102">
        <v>0</v>
      </c>
      <c r="H15" s="98">
        <v>0</v>
      </c>
    </row>
    <row r="16" spans="1:8" ht="24" customHeight="1">
      <c r="A16" s="105"/>
      <c r="B16" s="98"/>
      <c r="C16" s="106" t="s">
        <v>128</v>
      </c>
      <c r="D16" s="98">
        <f t="shared" si="0"/>
        <v>11.21</v>
      </c>
      <c r="E16" s="102">
        <v>11.21</v>
      </c>
      <c r="F16" s="102">
        <v>0</v>
      </c>
      <c r="G16" s="102">
        <v>0</v>
      </c>
      <c r="H16" s="98">
        <v>0</v>
      </c>
    </row>
    <row r="17" spans="1:8" ht="24" customHeight="1">
      <c r="A17" s="105"/>
      <c r="B17" s="98"/>
      <c r="C17" s="106" t="s">
        <v>129</v>
      </c>
      <c r="D17" s="98">
        <f t="shared" si="0"/>
        <v>0</v>
      </c>
      <c r="E17" s="102">
        <v>0</v>
      </c>
      <c r="F17" s="102">
        <v>0</v>
      </c>
      <c r="G17" s="102">
        <v>0</v>
      </c>
      <c r="H17" s="98">
        <v>0</v>
      </c>
    </row>
    <row r="18" spans="1:8" ht="24" customHeight="1">
      <c r="A18" s="105"/>
      <c r="B18" s="98"/>
      <c r="C18" s="106" t="s">
        <v>130</v>
      </c>
      <c r="D18" s="98">
        <f t="shared" si="0"/>
        <v>0</v>
      </c>
      <c r="E18" s="102">
        <v>0</v>
      </c>
      <c r="F18" s="102">
        <v>0</v>
      </c>
      <c r="G18" s="102">
        <v>0</v>
      </c>
      <c r="H18" s="98">
        <v>0</v>
      </c>
    </row>
    <row r="19" spans="1:8" ht="24" customHeight="1">
      <c r="A19" s="105"/>
      <c r="B19" s="98"/>
      <c r="C19" s="106" t="s">
        <v>131</v>
      </c>
      <c r="D19" s="98">
        <f t="shared" si="0"/>
        <v>0</v>
      </c>
      <c r="E19" s="102">
        <v>0</v>
      </c>
      <c r="F19" s="102">
        <v>0</v>
      </c>
      <c r="G19" s="102">
        <v>0</v>
      </c>
      <c r="H19" s="98">
        <v>0</v>
      </c>
    </row>
    <row r="20" spans="1:8" ht="24" customHeight="1">
      <c r="A20" s="105"/>
      <c r="B20" s="98"/>
      <c r="C20" s="106" t="s">
        <v>132</v>
      </c>
      <c r="D20" s="98">
        <f t="shared" si="0"/>
        <v>0</v>
      </c>
      <c r="E20" s="102">
        <v>0</v>
      </c>
      <c r="F20" s="102">
        <v>0</v>
      </c>
      <c r="G20" s="102">
        <v>0</v>
      </c>
      <c r="H20" s="98">
        <v>0</v>
      </c>
    </row>
    <row r="21" spans="1:8" ht="24" customHeight="1">
      <c r="A21" s="105"/>
      <c r="B21" s="98"/>
      <c r="C21" s="106" t="s">
        <v>133</v>
      </c>
      <c r="D21" s="98">
        <f t="shared" si="0"/>
        <v>246.62</v>
      </c>
      <c r="E21" s="102">
        <v>246.62</v>
      </c>
      <c r="F21" s="102">
        <v>0</v>
      </c>
      <c r="G21" s="102">
        <v>0</v>
      </c>
      <c r="H21" s="98">
        <v>0</v>
      </c>
    </row>
    <row r="22" spans="1:8" ht="24" customHeight="1">
      <c r="A22" s="105"/>
      <c r="B22" s="98"/>
      <c r="C22" s="106" t="s">
        <v>134</v>
      </c>
      <c r="D22" s="98">
        <f t="shared" si="0"/>
        <v>0</v>
      </c>
      <c r="E22" s="102">
        <v>0</v>
      </c>
      <c r="F22" s="102">
        <v>0</v>
      </c>
      <c r="G22" s="102">
        <v>0</v>
      </c>
      <c r="H22" s="98">
        <v>0</v>
      </c>
    </row>
    <row r="23" spans="1:8" ht="24" customHeight="1">
      <c r="A23" s="105"/>
      <c r="B23" s="98"/>
      <c r="C23" s="106" t="s">
        <v>135</v>
      </c>
      <c r="D23" s="98">
        <f t="shared" si="0"/>
        <v>0</v>
      </c>
      <c r="E23" s="102">
        <v>0</v>
      </c>
      <c r="F23" s="102">
        <v>0</v>
      </c>
      <c r="G23" s="102">
        <v>0</v>
      </c>
      <c r="H23" s="98">
        <v>0</v>
      </c>
    </row>
    <row r="24" spans="1:8" ht="24" customHeight="1">
      <c r="A24" s="105"/>
      <c r="B24" s="98"/>
      <c r="C24" s="107" t="s">
        <v>136</v>
      </c>
      <c r="D24" s="98">
        <f t="shared" si="0"/>
        <v>0</v>
      </c>
      <c r="E24" s="102">
        <v>0</v>
      </c>
      <c r="F24" s="102">
        <v>0</v>
      </c>
      <c r="G24" s="102">
        <v>0</v>
      </c>
      <c r="H24" s="98">
        <v>0</v>
      </c>
    </row>
    <row r="25" spans="1:8" ht="24" customHeight="1">
      <c r="A25" s="108"/>
      <c r="B25" s="109"/>
      <c r="C25" s="110" t="s">
        <v>137</v>
      </c>
      <c r="D25" s="109">
        <f t="shared" si="0"/>
        <v>0</v>
      </c>
      <c r="E25" s="109">
        <v>0</v>
      </c>
      <c r="F25" s="109">
        <v>0</v>
      </c>
      <c r="G25" s="109">
        <v>0</v>
      </c>
      <c r="H25" s="109">
        <v>0</v>
      </c>
    </row>
    <row r="26" spans="1:8" ht="24" customHeight="1">
      <c r="A26" s="97"/>
      <c r="B26" s="109"/>
      <c r="C26" s="110" t="s">
        <v>138</v>
      </c>
      <c r="D26" s="109">
        <f t="shared" si="0"/>
        <v>24.51</v>
      </c>
      <c r="E26" s="109">
        <v>24.51</v>
      </c>
      <c r="F26" s="109">
        <v>0</v>
      </c>
      <c r="G26" s="109">
        <v>0</v>
      </c>
      <c r="H26" s="109">
        <v>0</v>
      </c>
    </row>
    <row r="27" spans="1:8" ht="24" customHeight="1">
      <c r="A27" s="97"/>
      <c r="B27" s="109"/>
      <c r="C27" s="110" t="s">
        <v>139</v>
      </c>
      <c r="D27" s="109">
        <f t="shared" si="0"/>
        <v>0</v>
      </c>
      <c r="E27" s="109">
        <v>0</v>
      </c>
      <c r="F27" s="109">
        <v>0</v>
      </c>
      <c r="G27" s="109">
        <v>0</v>
      </c>
      <c r="H27" s="109">
        <v>0</v>
      </c>
    </row>
    <row r="28" spans="1:8" ht="24" customHeight="1">
      <c r="A28" s="97"/>
      <c r="B28" s="109"/>
      <c r="C28" s="110" t="s">
        <v>140</v>
      </c>
      <c r="D28" s="109">
        <f t="shared" si="0"/>
        <v>0</v>
      </c>
      <c r="E28" s="109">
        <v>0</v>
      </c>
      <c r="F28" s="109">
        <v>0</v>
      </c>
      <c r="G28" s="109">
        <v>0</v>
      </c>
      <c r="H28" s="109">
        <v>0</v>
      </c>
    </row>
    <row r="29" spans="1:8" ht="24" customHeight="1">
      <c r="A29" s="97"/>
      <c r="B29" s="109"/>
      <c r="C29" s="110" t="s">
        <v>141</v>
      </c>
      <c r="D29" s="109">
        <f t="shared" si="0"/>
        <v>0</v>
      </c>
      <c r="E29" s="109">
        <v>0</v>
      </c>
      <c r="F29" s="109">
        <v>0</v>
      </c>
      <c r="G29" s="109">
        <v>0</v>
      </c>
      <c r="H29" s="109">
        <v>0</v>
      </c>
    </row>
    <row r="30" spans="1:8" ht="24" customHeight="1">
      <c r="A30" s="111"/>
      <c r="B30" s="112"/>
      <c r="C30" s="113" t="s">
        <v>142</v>
      </c>
      <c r="D30" s="104">
        <f t="shared" si="0"/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 ht="24" customHeight="1">
      <c r="A31" s="115"/>
      <c r="B31" s="116"/>
      <c r="C31" s="117" t="s">
        <v>143</v>
      </c>
      <c r="D31" s="98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9"/>
      <c r="B32" s="101"/>
      <c r="C32" s="120" t="s">
        <v>144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9"/>
      <c r="B33" s="101"/>
      <c r="C33" s="120" t="s">
        <v>145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9"/>
      <c r="B34" s="101"/>
      <c r="C34" s="120" t="s">
        <v>146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9"/>
      <c r="B35" s="101"/>
      <c r="C35" s="120" t="s">
        <v>147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9"/>
      <c r="B36" s="101"/>
      <c r="C36" s="120" t="s">
        <v>148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21"/>
      <c r="B37" s="122"/>
      <c r="C37" s="121"/>
      <c r="D37" s="122"/>
      <c r="E37" s="101"/>
      <c r="F37" s="101"/>
      <c r="G37" s="101" t="s">
        <v>38</v>
      </c>
      <c r="H37" s="101"/>
    </row>
    <row r="38" spans="1:8" ht="24" customHeight="1">
      <c r="A38" s="119"/>
      <c r="B38" s="101"/>
      <c r="C38" s="119" t="s">
        <v>149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9"/>
      <c r="B39" s="123"/>
      <c r="C39" s="119"/>
      <c r="D39" s="122"/>
      <c r="E39" s="101"/>
      <c r="F39" s="101"/>
      <c r="G39" s="101"/>
      <c r="H39" s="101"/>
    </row>
    <row r="40" spans="1:8" ht="24" customHeight="1">
      <c r="A40" s="121" t="s">
        <v>54</v>
      </c>
      <c r="B40" s="123">
        <f>SUM(B6,B10)</f>
        <v>296.5</v>
      </c>
      <c r="C40" s="121" t="s">
        <v>55</v>
      </c>
      <c r="D40" s="122">
        <f>SUM(D7:D38)</f>
        <v>296.5</v>
      </c>
      <c r="E40" s="122">
        <f>SUM(E7:E38)</f>
        <v>296.5</v>
      </c>
      <c r="F40" s="122">
        <f>SUM(F7:F38)</f>
        <v>0</v>
      </c>
      <c r="G40" s="122">
        <f>SUM(G7:G38)</f>
        <v>0</v>
      </c>
      <c r="H40" s="12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K17" sqref="K17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150</v>
      </c>
    </row>
    <row r="2" spans="1:41" ht="19.5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152</v>
      </c>
      <c r="F4" s="66" t="s">
        <v>153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154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105</v>
      </c>
      <c r="E5" s="77"/>
      <c r="F5" s="33" t="s">
        <v>59</v>
      </c>
      <c r="G5" s="78" t="s">
        <v>156</v>
      </c>
      <c r="H5" s="79"/>
      <c r="I5" s="85"/>
      <c r="J5" s="78" t="s">
        <v>157</v>
      </c>
      <c r="K5" s="79"/>
      <c r="L5" s="85"/>
      <c r="M5" s="78" t="s">
        <v>158</v>
      </c>
      <c r="N5" s="79"/>
      <c r="O5" s="85"/>
      <c r="P5" s="55" t="s">
        <v>59</v>
      </c>
      <c r="Q5" s="78" t="s">
        <v>156</v>
      </c>
      <c r="R5" s="79"/>
      <c r="S5" s="85"/>
      <c r="T5" s="78" t="s">
        <v>157</v>
      </c>
      <c r="U5" s="79"/>
      <c r="V5" s="85"/>
      <c r="W5" s="78" t="s">
        <v>158</v>
      </c>
      <c r="X5" s="79"/>
      <c r="Y5" s="85"/>
      <c r="Z5" s="33" t="s">
        <v>59</v>
      </c>
      <c r="AA5" s="78" t="s">
        <v>156</v>
      </c>
      <c r="AB5" s="79"/>
      <c r="AC5" s="85"/>
      <c r="AD5" s="78" t="s">
        <v>157</v>
      </c>
      <c r="AE5" s="79"/>
      <c r="AF5" s="85"/>
      <c r="AG5" s="78" t="s">
        <v>158</v>
      </c>
      <c r="AH5" s="79"/>
      <c r="AI5" s="85"/>
      <c r="AJ5" s="78" t="s">
        <v>159</v>
      </c>
      <c r="AK5" s="79"/>
      <c r="AL5" s="85"/>
      <c r="AM5" s="78" t="s">
        <v>111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101</v>
      </c>
      <c r="I6" s="82" t="s">
        <v>102</v>
      </c>
      <c r="J6" s="38" t="s">
        <v>74</v>
      </c>
      <c r="K6" s="82" t="s">
        <v>101</v>
      </c>
      <c r="L6" s="82" t="s">
        <v>102</v>
      </c>
      <c r="M6" s="38" t="s">
        <v>74</v>
      </c>
      <c r="N6" s="82" t="s">
        <v>101</v>
      </c>
      <c r="O6" s="40" t="s">
        <v>102</v>
      </c>
      <c r="P6" s="58"/>
      <c r="Q6" s="86" t="s">
        <v>74</v>
      </c>
      <c r="R6" s="22" t="s">
        <v>101</v>
      </c>
      <c r="S6" s="22" t="s">
        <v>102</v>
      </c>
      <c r="T6" s="86" t="s">
        <v>74</v>
      </c>
      <c r="U6" s="22" t="s">
        <v>101</v>
      </c>
      <c r="V6" s="21" t="s">
        <v>102</v>
      </c>
      <c r="W6" s="16" t="s">
        <v>74</v>
      </c>
      <c r="X6" s="86" t="s">
        <v>101</v>
      </c>
      <c r="Y6" s="22" t="s">
        <v>102</v>
      </c>
      <c r="Z6" s="58"/>
      <c r="AA6" s="38" t="s">
        <v>74</v>
      </c>
      <c r="AB6" s="80" t="s">
        <v>101</v>
      </c>
      <c r="AC6" s="80" t="s">
        <v>102</v>
      </c>
      <c r="AD6" s="38" t="s">
        <v>74</v>
      </c>
      <c r="AE6" s="80" t="s">
        <v>101</v>
      </c>
      <c r="AF6" s="80" t="s">
        <v>102</v>
      </c>
      <c r="AG6" s="38" t="s">
        <v>74</v>
      </c>
      <c r="AH6" s="82" t="s">
        <v>101</v>
      </c>
      <c r="AI6" s="82" t="s">
        <v>102</v>
      </c>
      <c r="AJ6" s="38" t="s">
        <v>74</v>
      </c>
      <c r="AK6" s="82" t="s">
        <v>101</v>
      </c>
      <c r="AL6" s="82" t="s">
        <v>102</v>
      </c>
      <c r="AM6" s="38" t="s">
        <v>74</v>
      </c>
      <c r="AN6" s="82" t="s">
        <v>101</v>
      </c>
      <c r="AO6" s="82" t="s">
        <v>102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12">SUM(F7,P7,Z7)</f>
        <v>296.5</v>
      </c>
      <c r="F7" s="43">
        <f aca="true" t="shared" si="1" ref="F7:F12">SUM(G7,J7,M7)</f>
        <v>296.5</v>
      </c>
      <c r="G7" s="43">
        <f aca="true" t="shared" si="2" ref="G7:G12">SUM(H7:I7)</f>
        <v>296.5</v>
      </c>
      <c r="H7" s="43">
        <v>170.5</v>
      </c>
      <c r="I7" s="25">
        <v>126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0</v>
      </c>
      <c r="AA7" s="43">
        <f aca="true" t="shared" si="10" ref="AA7:AA12">SUM(AB7:AC7)</f>
        <v>0</v>
      </c>
      <c r="AB7" s="43">
        <v>0</v>
      </c>
      <c r="AC7" s="25">
        <v>0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160</v>
      </c>
      <c r="C8" s="24" t="s">
        <v>38</v>
      </c>
      <c r="D8" s="24" t="s">
        <v>161</v>
      </c>
      <c r="E8" s="43">
        <f t="shared" si="0"/>
        <v>296.48</v>
      </c>
      <c r="F8" s="43">
        <f t="shared" si="1"/>
        <v>296.48</v>
      </c>
      <c r="G8" s="43">
        <f t="shared" si="2"/>
        <v>296.48</v>
      </c>
      <c r="H8" s="43">
        <v>170.48</v>
      </c>
      <c r="I8" s="25">
        <v>126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160</v>
      </c>
      <c r="B9" s="24" t="s">
        <v>162</v>
      </c>
      <c r="C9" s="24" t="s">
        <v>85</v>
      </c>
      <c r="D9" s="24" t="s">
        <v>163</v>
      </c>
      <c r="E9" s="43">
        <f t="shared" si="0"/>
        <v>139.86</v>
      </c>
      <c r="F9" s="43">
        <f t="shared" si="1"/>
        <v>139.86</v>
      </c>
      <c r="G9" s="43">
        <f t="shared" si="2"/>
        <v>139.86</v>
      </c>
      <c r="H9" s="43">
        <v>139.86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160</v>
      </c>
      <c r="B10" s="24" t="s">
        <v>164</v>
      </c>
      <c r="C10" s="24" t="s">
        <v>85</v>
      </c>
      <c r="D10" s="24" t="s">
        <v>165</v>
      </c>
      <c r="E10" s="43">
        <f t="shared" si="0"/>
        <v>156.62</v>
      </c>
      <c r="F10" s="43">
        <f t="shared" si="1"/>
        <v>156.62</v>
      </c>
      <c r="G10" s="43">
        <f t="shared" si="2"/>
        <v>156.62</v>
      </c>
      <c r="H10" s="43">
        <v>30.62</v>
      </c>
      <c r="I10" s="25">
        <v>126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38</v>
      </c>
      <c r="B11" s="24" t="s">
        <v>166</v>
      </c>
      <c r="C11" s="24" t="s">
        <v>38</v>
      </c>
      <c r="D11" s="24" t="s">
        <v>167</v>
      </c>
      <c r="E11" s="43">
        <f t="shared" si="0"/>
        <v>0.02</v>
      </c>
      <c r="F11" s="43">
        <f t="shared" si="1"/>
        <v>0.02</v>
      </c>
      <c r="G11" s="43">
        <f t="shared" si="2"/>
        <v>0.02</v>
      </c>
      <c r="H11" s="43">
        <v>0.02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166</v>
      </c>
      <c r="B12" s="24" t="s">
        <v>162</v>
      </c>
      <c r="C12" s="24" t="s">
        <v>85</v>
      </c>
      <c r="D12" s="24" t="s">
        <v>168</v>
      </c>
      <c r="E12" s="43">
        <f t="shared" si="0"/>
        <v>0.02</v>
      </c>
      <c r="F12" s="43">
        <f t="shared" si="1"/>
        <v>0.02</v>
      </c>
      <c r="G12" s="43">
        <f t="shared" si="2"/>
        <v>0.02</v>
      </c>
      <c r="H12" s="43">
        <v>0.02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169</v>
      </c>
    </row>
    <row r="2" spans="1:113" ht="19.5" customHeight="1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171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172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167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173</v>
      </c>
      <c r="BI4" s="67"/>
      <c r="BJ4" s="67"/>
      <c r="BK4" s="67"/>
      <c r="BL4" s="71"/>
      <c r="BM4" s="66" t="s">
        <v>174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175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176</v>
      </c>
      <c r="CS4" s="73"/>
      <c r="CT4" s="74"/>
      <c r="CU4" s="72" t="s">
        <v>177</v>
      </c>
      <c r="CV4" s="73"/>
      <c r="CW4" s="73"/>
      <c r="CX4" s="73"/>
      <c r="CY4" s="73"/>
      <c r="CZ4" s="74"/>
      <c r="DA4" s="72" t="s">
        <v>178</v>
      </c>
      <c r="DB4" s="73"/>
      <c r="DC4" s="74"/>
      <c r="DD4" s="66" t="s">
        <v>179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180</v>
      </c>
      <c r="E5" s="16"/>
      <c r="F5" s="68" t="s">
        <v>74</v>
      </c>
      <c r="G5" s="68" t="s">
        <v>181</v>
      </c>
      <c r="H5" s="68" t="s">
        <v>182</v>
      </c>
      <c r="I5" s="68" t="s">
        <v>183</v>
      </c>
      <c r="J5" s="68" t="s">
        <v>184</v>
      </c>
      <c r="K5" s="68" t="s">
        <v>185</v>
      </c>
      <c r="L5" s="68" t="s">
        <v>186</v>
      </c>
      <c r="M5" s="68" t="s">
        <v>187</v>
      </c>
      <c r="N5" s="68" t="s">
        <v>188</v>
      </c>
      <c r="O5" s="68" t="s">
        <v>189</v>
      </c>
      <c r="P5" s="68" t="s">
        <v>190</v>
      </c>
      <c r="Q5" s="68" t="s">
        <v>97</v>
      </c>
      <c r="R5" s="68" t="s">
        <v>191</v>
      </c>
      <c r="S5" s="68" t="s">
        <v>192</v>
      </c>
      <c r="T5" s="68" t="s">
        <v>74</v>
      </c>
      <c r="U5" s="68" t="s">
        <v>193</v>
      </c>
      <c r="V5" s="68" t="s">
        <v>194</v>
      </c>
      <c r="W5" s="68" t="s">
        <v>195</v>
      </c>
      <c r="X5" s="68" t="s">
        <v>196</v>
      </c>
      <c r="Y5" s="68" t="s">
        <v>197</v>
      </c>
      <c r="Z5" s="68" t="s">
        <v>198</v>
      </c>
      <c r="AA5" s="68" t="s">
        <v>199</v>
      </c>
      <c r="AB5" s="68" t="s">
        <v>200</v>
      </c>
      <c r="AC5" s="68" t="s">
        <v>201</v>
      </c>
      <c r="AD5" s="68" t="s">
        <v>202</v>
      </c>
      <c r="AE5" s="68" t="s">
        <v>203</v>
      </c>
      <c r="AF5" s="68" t="s">
        <v>204</v>
      </c>
      <c r="AG5" s="68" t="s">
        <v>205</v>
      </c>
      <c r="AH5" s="68" t="s">
        <v>206</v>
      </c>
      <c r="AI5" s="68" t="s">
        <v>207</v>
      </c>
      <c r="AJ5" s="68" t="s">
        <v>208</v>
      </c>
      <c r="AK5" s="68" t="s">
        <v>209</v>
      </c>
      <c r="AL5" s="68" t="s">
        <v>210</v>
      </c>
      <c r="AM5" s="68" t="s">
        <v>211</v>
      </c>
      <c r="AN5" s="68" t="s">
        <v>212</v>
      </c>
      <c r="AO5" s="68" t="s">
        <v>213</v>
      </c>
      <c r="AP5" s="68" t="s">
        <v>214</v>
      </c>
      <c r="AQ5" s="68" t="s">
        <v>215</v>
      </c>
      <c r="AR5" s="68" t="s">
        <v>216</v>
      </c>
      <c r="AS5" s="68" t="s">
        <v>217</v>
      </c>
      <c r="AT5" s="68" t="s">
        <v>218</v>
      </c>
      <c r="AU5" s="68" t="s">
        <v>219</v>
      </c>
      <c r="AV5" s="68" t="s">
        <v>74</v>
      </c>
      <c r="AW5" s="68" t="s">
        <v>220</v>
      </c>
      <c r="AX5" s="68" t="s">
        <v>221</v>
      </c>
      <c r="AY5" s="68" t="s">
        <v>222</v>
      </c>
      <c r="AZ5" s="68" t="s">
        <v>223</v>
      </c>
      <c r="BA5" s="68" t="s">
        <v>224</v>
      </c>
      <c r="BB5" s="68" t="s">
        <v>225</v>
      </c>
      <c r="BC5" s="68" t="s">
        <v>226</v>
      </c>
      <c r="BD5" s="68" t="s">
        <v>227</v>
      </c>
      <c r="BE5" s="68" t="s">
        <v>228</v>
      </c>
      <c r="BF5" s="68" t="s">
        <v>229</v>
      </c>
      <c r="BG5" s="15" t="s">
        <v>230</v>
      </c>
      <c r="BH5" s="15" t="s">
        <v>74</v>
      </c>
      <c r="BI5" s="15" t="s">
        <v>231</v>
      </c>
      <c r="BJ5" s="15" t="s">
        <v>232</v>
      </c>
      <c r="BK5" s="15" t="s">
        <v>233</v>
      </c>
      <c r="BL5" s="15" t="s">
        <v>234</v>
      </c>
      <c r="BM5" s="68" t="s">
        <v>74</v>
      </c>
      <c r="BN5" s="68" t="s">
        <v>235</v>
      </c>
      <c r="BO5" s="68" t="s">
        <v>236</v>
      </c>
      <c r="BP5" s="68" t="s">
        <v>237</v>
      </c>
      <c r="BQ5" s="68" t="s">
        <v>238</v>
      </c>
      <c r="BR5" s="68" t="s">
        <v>239</v>
      </c>
      <c r="BS5" s="68" t="s">
        <v>240</v>
      </c>
      <c r="BT5" s="68" t="s">
        <v>241</v>
      </c>
      <c r="BU5" s="68" t="s">
        <v>242</v>
      </c>
      <c r="BV5" s="68" t="s">
        <v>243</v>
      </c>
      <c r="BW5" s="36" t="s">
        <v>244</v>
      </c>
      <c r="BX5" s="36" t="s">
        <v>245</v>
      </c>
      <c r="BY5" s="68" t="s">
        <v>246</v>
      </c>
      <c r="BZ5" s="68" t="s">
        <v>74</v>
      </c>
      <c r="CA5" s="68" t="s">
        <v>235</v>
      </c>
      <c r="CB5" s="68" t="s">
        <v>236</v>
      </c>
      <c r="CC5" s="68" t="s">
        <v>237</v>
      </c>
      <c r="CD5" s="68" t="s">
        <v>238</v>
      </c>
      <c r="CE5" s="68" t="s">
        <v>239</v>
      </c>
      <c r="CF5" s="68" t="s">
        <v>240</v>
      </c>
      <c r="CG5" s="68" t="s">
        <v>241</v>
      </c>
      <c r="CH5" s="68" t="s">
        <v>247</v>
      </c>
      <c r="CI5" s="68" t="s">
        <v>248</v>
      </c>
      <c r="CJ5" s="68" t="s">
        <v>249</v>
      </c>
      <c r="CK5" s="68" t="s">
        <v>250</v>
      </c>
      <c r="CL5" s="68" t="s">
        <v>242</v>
      </c>
      <c r="CM5" s="68" t="s">
        <v>243</v>
      </c>
      <c r="CN5" s="68" t="s">
        <v>251</v>
      </c>
      <c r="CO5" s="36" t="s">
        <v>244</v>
      </c>
      <c r="CP5" s="36" t="s">
        <v>245</v>
      </c>
      <c r="CQ5" s="68" t="s">
        <v>252</v>
      </c>
      <c r="CR5" s="36" t="s">
        <v>74</v>
      </c>
      <c r="CS5" s="36" t="s">
        <v>253</v>
      </c>
      <c r="CT5" s="68" t="s">
        <v>254</v>
      </c>
      <c r="CU5" s="36" t="s">
        <v>74</v>
      </c>
      <c r="CV5" s="36" t="s">
        <v>253</v>
      </c>
      <c r="CW5" s="68" t="s">
        <v>255</v>
      </c>
      <c r="CX5" s="36" t="s">
        <v>256</v>
      </c>
      <c r="CY5" s="36" t="s">
        <v>257</v>
      </c>
      <c r="CZ5" s="15" t="s">
        <v>254</v>
      </c>
      <c r="DA5" s="36" t="s">
        <v>74</v>
      </c>
      <c r="DB5" s="36" t="s">
        <v>178</v>
      </c>
      <c r="DC5" s="36" t="s">
        <v>258</v>
      </c>
      <c r="DD5" s="68" t="s">
        <v>74</v>
      </c>
      <c r="DE5" s="68" t="s">
        <v>259</v>
      </c>
      <c r="DF5" s="68" t="s">
        <v>260</v>
      </c>
      <c r="DG5" s="68" t="s">
        <v>258</v>
      </c>
      <c r="DH5" s="68" t="s">
        <v>261</v>
      </c>
      <c r="DI5" s="68" t="s">
        <v>179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1">SUM(F7,T7,AV7,BH7,BM7,BZ7,CR7,CU7,DA7,DD7)</f>
        <v>296.5</v>
      </c>
      <c r="F7" s="69">
        <v>139.86</v>
      </c>
      <c r="G7" s="69">
        <v>45.58</v>
      </c>
      <c r="H7" s="69">
        <v>11.33</v>
      </c>
      <c r="I7" s="69">
        <v>3.8</v>
      </c>
      <c r="J7" s="69">
        <v>0</v>
      </c>
      <c r="K7" s="69">
        <v>37.46</v>
      </c>
      <c r="L7" s="69">
        <v>13.95</v>
      </c>
      <c r="M7" s="69">
        <v>0</v>
      </c>
      <c r="N7" s="69">
        <v>11.21</v>
      </c>
      <c r="O7" s="70">
        <v>0</v>
      </c>
      <c r="P7" s="70">
        <v>0.96</v>
      </c>
      <c r="Q7" s="70">
        <v>14.32</v>
      </c>
      <c r="R7" s="70">
        <v>0</v>
      </c>
      <c r="S7" s="70">
        <v>1.25</v>
      </c>
      <c r="T7" s="70">
        <v>156.62</v>
      </c>
      <c r="U7" s="70">
        <v>6.08</v>
      </c>
      <c r="V7" s="70">
        <v>0.5</v>
      </c>
      <c r="W7" s="70">
        <v>0</v>
      </c>
      <c r="X7" s="70">
        <v>0</v>
      </c>
      <c r="Y7" s="70">
        <v>0</v>
      </c>
      <c r="Z7" s="70">
        <v>0</v>
      </c>
      <c r="AA7" s="70">
        <v>0.5</v>
      </c>
      <c r="AB7" s="70">
        <v>0</v>
      </c>
      <c r="AC7" s="70">
        <v>0</v>
      </c>
      <c r="AD7" s="70">
        <v>1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130</v>
      </c>
      <c r="AO7" s="70">
        <v>0</v>
      </c>
      <c r="AP7" s="70">
        <v>2.39</v>
      </c>
      <c r="AQ7" s="70">
        <v>1.34</v>
      </c>
      <c r="AR7" s="70">
        <v>4</v>
      </c>
      <c r="AS7" s="70">
        <v>7.6</v>
      </c>
      <c r="AT7" s="70">
        <v>0</v>
      </c>
      <c r="AU7" s="70">
        <v>3.21</v>
      </c>
      <c r="AV7" s="70">
        <v>0.02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0.02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262</v>
      </c>
      <c r="E8" s="69">
        <f t="shared" si="0"/>
        <v>14.16</v>
      </c>
      <c r="F8" s="69">
        <v>13.95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13.95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0.21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0.21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263</v>
      </c>
      <c r="E9" s="69">
        <f t="shared" si="0"/>
        <v>14.16</v>
      </c>
      <c r="F9" s="69">
        <v>13.95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13.95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0.21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0.21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264</v>
      </c>
      <c r="E10" s="69">
        <f t="shared" si="0"/>
        <v>0.21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0.21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0.21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82</v>
      </c>
      <c r="B11" s="42" t="s">
        <v>83</v>
      </c>
      <c r="C11" s="42" t="s">
        <v>83</v>
      </c>
      <c r="D11" s="42" t="s">
        <v>265</v>
      </c>
      <c r="E11" s="69">
        <f t="shared" si="0"/>
        <v>13.95</v>
      </c>
      <c r="F11" s="69">
        <v>13.95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13.95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266</v>
      </c>
      <c r="E12" s="69">
        <f t="shared" si="0"/>
        <v>11.21</v>
      </c>
      <c r="F12" s="69">
        <v>11.21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11.21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38</v>
      </c>
      <c r="B13" s="42" t="s">
        <v>38</v>
      </c>
      <c r="C13" s="42" t="s">
        <v>38</v>
      </c>
      <c r="D13" s="42" t="s">
        <v>267</v>
      </c>
      <c r="E13" s="69">
        <f t="shared" si="0"/>
        <v>11.21</v>
      </c>
      <c r="F13" s="69">
        <v>11.21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11.21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88</v>
      </c>
      <c r="B14" s="42" t="s">
        <v>89</v>
      </c>
      <c r="C14" s="42" t="s">
        <v>84</v>
      </c>
      <c r="D14" s="42" t="s">
        <v>268</v>
      </c>
      <c r="E14" s="69">
        <f t="shared" si="0"/>
        <v>11.21</v>
      </c>
      <c r="F14" s="69">
        <v>11.21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11.21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269</v>
      </c>
      <c r="E15" s="69">
        <f t="shared" si="0"/>
        <v>246.62</v>
      </c>
      <c r="F15" s="69">
        <v>90.19</v>
      </c>
      <c r="G15" s="69">
        <v>45.58</v>
      </c>
      <c r="H15" s="69">
        <v>1.14</v>
      </c>
      <c r="I15" s="69">
        <v>3.8</v>
      </c>
      <c r="J15" s="69">
        <v>0</v>
      </c>
      <c r="K15" s="69">
        <v>37.46</v>
      </c>
      <c r="L15" s="69">
        <v>0</v>
      </c>
      <c r="M15" s="69">
        <v>0</v>
      </c>
      <c r="N15" s="69">
        <v>0</v>
      </c>
      <c r="O15" s="70">
        <v>0</v>
      </c>
      <c r="P15" s="70">
        <v>0.96</v>
      </c>
      <c r="Q15" s="70">
        <v>0</v>
      </c>
      <c r="R15" s="70">
        <v>0</v>
      </c>
      <c r="S15" s="70">
        <v>1.25</v>
      </c>
      <c r="T15" s="70">
        <v>156.41</v>
      </c>
      <c r="U15" s="70">
        <v>6.08</v>
      </c>
      <c r="V15" s="70">
        <v>0.5</v>
      </c>
      <c r="W15" s="70">
        <v>0</v>
      </c>
      <c r="X15" s="70">
        <v>0</v>
      </c>
      <c r="Y15" s="70">
        <v>0</v>
      </c>
      <c r="Z15" s="70">
        <v>0</v>
      </c>
      <c r="AA15" s="70">
        <v>0.5</v>
      </c>
      <c r="AB15" s="70">
        <v>0</v>
      </c>
      <c r="AC15" s="70">
        <v>0</v>
      </c>
      <c r="AD15" s="70">
        <v>1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130</v>
      </c>
      <c r="AO15" s="70">
        <v>0</v>
      </c>
      <c r="AP15" s="70">
        <v>2.39</v>
      </c>
      <c r="AQ15" s="70">
        <v>1.34</v>
      </c>
      <c r="AR15" s="70">
        <v>4</v>
      </c>
      <c r="AS15" s="70">
        <v>7.6</v>
      </c>
      <c r="AT15" s="70">
        <v>0</v>
      </c>
      <c r="AU15" s="70">
        <v>3</v>
      </c>
      <c r="AV15" s="70">
        <v>0.02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0.02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270</v>
      </c>
      <c r="E16" s="69">
        <f t="shared" si="0"/>
        <v>246.62</v>
      </c>
      <c r="F16" s="69">
        <v>90.19</v>
      </c>
      <c r="G16" s="69">
        <v>45.58</v>
      </c>
      <c r="H16" s="69">
        <v>1.14</v>
      </c>
      <c r="I16" s="69">
        <v>3.8</v>
      </c>
      <c r="J16" s="69">
        <v>0</v>
      </c>
      <c r="K16" s="69">
        <v>37.46</v>
      </c>
      <c r="L16" s="69">
        <v>0</v>
      </c>
      <c r="M16" s="69">
        <v>0</v>
      </c>
      <c r="N16" s="69">
        <v>0</v>
      </c>
      <c r="O16" s="70">
        <v>0</v>
      </c>
      <c r="P16" s="70">
        <v>0.96</v>
      </c>
      <c r="Q16" s="70">
        <v>0</v>
      </c>
      <c r="R16" s="70">
        <v>0</v>
      </c>
      <c r="S16" s="70">
        <v>1.25</v>
      </c>
      <c r="T16" s="70">
        <v>156.41</v>
      </c>
      <c r="U16" s="70">
        <v>6.08</v>
      </c>
      <c r="V16" s="70">
        <v>0.5</v>
      </c>
      <c r="W16" s="70">
        <v>0</v>
      </c>
      <c r="X16" s="70">
        <v>0</v>
      </c>
      <c r="Y16" s="70">
        <v>0</v>
      </c>
      <c r="Z16" s="70">
        <v>0</v>
      </c>
      <c r="AA16" s="70">
        <v>0.5</v>
      </c>
      <c r="AB16" s="70">
        <v>0</v>
      </c>
      <c r="AC16" s="70">
        <v>0</v>
      </c>
      <c r="AD16" s="70">
        <v>1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130</v>
      </c>
      <c r="AO16" s="70">
        <v>0</v>
      </c>
      <c r="AP16" s="70">
        <v>2.39</v>
      </c>
      <c r="AQ16" s="70">
        <v>1.34</v>
      </c>
      <c r="AR16" s="70">
        <v>4</v>
      </c>
      <c r="AS16" s="70">
        <v>7.6</v>
      </c>
      <c r="AT16" s="70">
        <v>0</v>
      </c>
      <c r="AU16" s="70">
        <v>3</v>
      </c>
      <c r="AV16" s="70">
        <v>0.02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0.02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91</v>
      </c>
      <c r="B17" s="42" t="s">
        <v>92</v>
      </c>
      <c r="C17" s="42" t="s">
        <v>93</v>
      </c>
      <c r="D17" s="42" t="s">
        <v>271</v>
      </c>
      <c r="E17" s="69">
        <f t="shared" si="0"/>
        <v>246.62</v>
      </c>
      <c r="F17" s="69">
        <v>90.19</v>
      </c>
      <c r="G17" s="69">
        <v>45.58</v>
      </c>
      <c r="H17" s="69">
        <v>1.14</v>
      </c>
      <c r="I17" s="69">
        <v>3.8</v>
      </c>
      <c r="J17" s="69">
        <v>0</v>
      </c>
      <c r="K17" s="69">
        <v>37.46</v>
      </c>
      <c r="L17" s="69">
        <v>0</v>
      </c>
      <c r="M17" s="69">
        <v>0</v>
      </c>
      <c r="N17" s="69">
        <v>0</v>
      </c>
      <c r="O17" s="70">
        <v>0</v>
      </c>
      <c r="P17" s="70">
        <v>0.96</v>
      </c>
      <c r="Q17" s="70">
        <v>0</v>
      </c>
      <c r="R17" s="70">
        <v>0</v>
      </c>
      <c r="S17" s="70">
        <v>1.25</v>
      </c>
      <c r="T17" s="70">
        <v>156.41</v>
      </c>
      <c r="U17" s="70">
        <v>6.08</v>
      </c>
      <c r="V17" s="70">
        <v>0.5</v>
      </c>
      <c r="W17" s="70">
        <v>0</v>
      </c>
      <c r="X17" s="70">
        <v>0</v>
      </c>
      <c r="Y17" s="70">
        <v>0</v>
      </c>
      <c r="Z17" s="70">
        <v>0</v>
      </c>
      <c r="AA17" s="70">
        <v>0.5</v>
      </c>
      <c r="AB17" s="70">
        <v>0</v>
      </c>
      <c r="AC17" s="70">
        <v>0</v>
      </c>
      <c r="AD17" s="70">
        <v>1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130</v>
      </c>
      <c r="AO17" s="70">
        <v>0</v>
      </c>
      <c r="AP17" s="70">
        <v>2.39</v>
      </c>
      <c r="AQ17" s="70">
        <v>1.34</v>
      </c>
      <c r="AR17" s="70">
        <v>4</v>
      </c>
      <c r="AS17" s="70">
        <v>7.6</v>
      </c>
      <c r="AT17" s="70">
        <v>0</v>
      </c>
      <c r="AU17" s="70">
        <v>3</v>
      </c>
      <c r="AV17" s="70">
        <v>0.02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0.02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272</v>
      </c>
      <c r="E18" s="69">
        <f t="shared" si="0"/>
        <v>24.51</v>
      </c>
      <c r="F18" s="69">
        <v>24.51</v>
      </c>
      <c r="G18" s="69">
        <v>0</v>
      </c>
      <c r="H18" s="69">
        <v>10.19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14.32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273</v>
      </c>
      <c r="E19" s="69">
        <f t="shared" si="0"/>
        <v>24.51</v>
      </c>
      <c r="F19" s="69">
        <v>24.51</v>
      </c>
      <c r="G19" s="69">
        <v>0</v>
      </c>
      <c r="H19" s="69">
        <v>10.19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14.32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95</v>
      </c>
      <c r="B20" s="42" t="s">
        <v>84</v>
      </c>
      <c r="C20" s="42" t="s">
        <v>96</v>
      </c>
      <c r="D20" s="42" t="s">
        <v>274</v>
      </c>
      <c r="E20" s="69">
        <f t="shared" si="0"/>
        <v>14.32</v>
      </c>
      <c r="F20" s="69">
        <v>14.32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14.32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95</v>
      </c>
      <c r="B21" s="42" t="s">
        <v>84</v>
      </c>
      <c r="C21" s="42" t="s">
        <v>93</v>
      </c>
      <c r="D21" s="42" t="s">
        <v>275</v>
      </c>
      <c r="E21" s="69">
        <f t="shared" si="0"/>
        <v>10.19</v>
      </c>
      <c r="F21" s="69">
        <v>10.19</v>
      </c>
      <c r="G21" s="69">
        <v>0</v>
      </c>
      <c r="H21" s="69">
        <v>10.19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276</v>
      </c>
    </row>
    <row r="2" spans="1:7" ht="25.5" customHeight="1">
      <c r="A2" s="4" t="s">
        <v>277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278</v>
      </c>
      <c r="B4" s="46"/>
      <c r="C4" s="46"/>
      <c r="D4" s="47"/>
      <c r="E4" s="54" t="s">
        <v>101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180</v>
      </c>
      <c r="E5" s="16" t="s">
        <v>59</v>
      </c>
      <c r="F5" s="13" t="s">
        <v>279</v>
      </c>
      <c r="G5" s="57" t="s">
        <v>280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30">SUM(F7:G7)</f>
        <v>170.5</v>
      </c>
      <c r="F7" s="43">
        <v>139.88</v>
      </c>
      <c r="G7" s="25">
        <v>30.62</v>
      </c>
    </row>
    <row r="8" spans="1:7" ht="19.5" customHeight="1">
      <c r="A8" s="24" t="s">
        <v>38</v>
      </c>
      <c r="B8" s="42" t="s">
        <v>281</v>
      </c>
      <c r="C8" s="60" t="s">
        <v>38</v>
      </c>
      <c r="D8" s="24" t="s">
        <v>171</v>
      </c>
      <c r="E8" s="43">
        <f t="shared" si="0"/>
        <v>139.86</v>
      </c>
      <c r="F8" s="43">
        <v>139.86</v>
      </c>
      <c r="G8" s="25">
        <v>0</v>
      </c>
    </row>
    <row r="9" spans="1:7" ht="19.5" customHeight="1">
      <c r="A9" s="24" t="s">
        <v>281</v>
      </c>
      <c r="B9" s="42" t="s">
        <v>162</v>
      </c>
      <c r="C9" s="60" t="s">
        <v>85</v>
      </c>
      <c r="D9" s="24" t="s">
        <v>282</v>
      </c>
      <c r="E9" s="43">
        <f t="shared" si="0"/>
        <v>45.58</v>
      </c>
      <c r="F9" s="43">
        <v>45.58</v>
      </c>
      <c r="G9" s="25">
        <v>0</v>
      </c>
    </row>
    <row r="10" spans="1:7" ht="19.5" customHeight="1">
      <c r="A10" s="24" t="s">
        <v>281</v>
      </c>
      <c r="B10" s="42" t="s">
        <v>164</v>
      </c>
      <c r="C10" s="60" t="s">
        <v>85</v>
      </c>
      <c r="D10" s="24" t="s">
        <v>283</v>
      </c>
      <c r="E10" s="43">
        <f t="shared" si="0"/>
        <v>11.33</v>
      </c>
      <c r="F10" s="43">
        <v>11.33</v>
      </c>
      <c r="G10" s="25">
        <v>0</v>
      </c>
    </row>
    <row r="11" spans="1:7" ht="19.5" customHeight="1">
      <c r="A11" s="24" t="s">
        <v>281</v>
      </c>
      <c r="B11" s="42" t="s">
        <v>284</v>
      </c>
      <c r="C11" s="60" t="s">
        <v>85</v>
      </c>
      <c r="D11" s="24" t="s">
        <v>285</v>
      </c>
      <c r="E11" s="43">
        <f t="shared" si="0"/>
        <v>3.8</v>
      </c>
      <c r="F11" s="43">
        <v>3.8</v>
      </c>
      <c r="G11" s="25">
        <v>0</v>
      </c>
    </row>
    <row r="12" spans="1:7" ht="19.5" customHeight="1">
      <c r="A12" s="24" t="s">
        <v>281</v>
      </c>
      <c r="B12" s="42" t="s">
        <v>286</v>
      </c>
      <c r="C12" s="60" t="s">
        <v>85</v>
      </c>
      <c r="D12" s="24" t="s">
        <v>287</v>
      </c>
      <c r="E12" s="43">
        <f t="shared" si="0"/>
        <v>37.46</v>
      </c>
      <c r="F12" s="43">
        <v>37.46</v>
      </c>
      <c r="G12" s="25">
        <v>0</v>
      </c>
    </row>
    <row r="13" spans="1:7" ht="19.5" customHeight="1">
      <c r="A13" s="24" t="s">
        <v>281</v>
      </c>
      <c r="B13" s="42" t="s">
        <v>288</v>
      </c>
      <c r="C13" s="60" t="s">
        <v>85</v>
      </c>
      <c r="D13" s="24" t="s">
        <v>289</v>
      </c>
      <c r="E13" s="43">
        <f t="shared" si="0"/>
        <v>13.95</v>
      </c>
      <c r="F13" s="43">
        <v>13.95</v>
      </c>
      <c r="G13" s="25">
        <v>0</v>
      </c>
    </row>
    <row r="14" spans="1:7" ht="19.5" customHeight="1">
      <c r="A14" s="24" t="s">
        <v>281</v>
      </c>
      <c r="B14" s="42" t="s">
        <v>290</v>
      </c>
      <c r="C14" s="60" t="s">
        <v>85</v>
      </c>
      <c r="D14" s="24" t="s">
        <v>291</v>
      </c>
      <c r="E14" s="43">
        <f t="shared" si="0"/>
        <v>11.21</v>
      </c>
      <c r="F14" s="43">
        <v>11.21</v>
      </c>
      <c r="G14" s="25">
        <v>0</v>
      </c>
    </row>
    <row r="15" spans="1:7" ht="19.5" customHeight="1">
      <c r="A15" s="24" t="s">
        <v>281</v>
      </c>
      <c r="B15" s="42" t="s">
        <v>292</v>
      </c>
      <c r="C15" s="60" t="s">
        <v>85</v>
      </c>
      <c r="D15" s="24" t="s">
        <v>293</v>
      </c>
      <c r="E15" s="43">
        <f t="shared" si="0"/>
        <v>0.96</v>
      </c>
      <c r="F15" s="43">
        <v>0.96</v>
      </c>
      <c r="G15" s="25">
        <v>0</v>
      </c>
    </row>
    <row r="16" spans="1:7" ht="19.5" customHeight="1">
      <c r="A16" s="24" t="s">
        <v>281</v>
      </c>
      <c r="B16" s="42" t="s">
        <v>294</v>
      </c>
      <c r="C16" s="60" t="s">
        <v>85</v>
      </c>
      <c r="D16" s="24" t="s">
        <v>295</v>
      </c>
      <c r="E16" s="43">
        <f t="shared" si="0"/>
        <v>14.32</v>
      </c>
      <c r="F16" s="43">
        <v>14.32</v>
      </c>
      <c r="G16" s="25">
        <v>0</v>
      </c>
    </row>
    <row r="17" spans="1:7" ht="19.5" customHeight="1">
      <c r="A17" s="24" t="s">
        <v>281</v>
      </c>
      <c r="B17" s="42" t="s">
        <v>296</v>
      </c>
      <c r="C17" s="60" t="s">
        <v>85</v>
      </c>
      <c r="D17" s="24" t="s">
        <v>297</v>
      </c>
      <c r="E17" s="43">
        <f t="shared" si="0"/>
        <v>1.25</v>
      </c>
      <c r="F17" s="43">
        <v>1.25</v>
      </c>
      <c r="G17" s="25">
        <v>0</v>
      </c>
    </row>
    <row r="18" spans="1:7" ht="19.5" customHeight="1">
      <c r="A18" s="24" t="s">
        <v>38</v>
      </c>
      <c r="B18" s="42" t="s">
        <v>298</v>
      </c>
      <c r="C18" s="60" t="s">
        <v>38</v>
      </c>
      <c r="D18" s="24" t="s">
        <v>172</v>
      </c>
      <c r="E18" s="43">
        <f t="shared" si="0"/>
        <v>30.62</v>
      </c>
      <c r="F18" s="43">
        <v>0</v>
      </c>
      <c r="G18" s="25">
        <v>30.62</v>
      </c>
    </row>
    <row r="19" spans="1:7" ht="19.5" customHeight="1">
      <c r="A19" s="24" t="s">
        <v>298</v>
      </c>
      <c r="B19" s="42" t="s">
        <v>162</v>
      </c>
      <c r="C19" s="60" t="s">
        <v>85</v>
      </c>
      <c r="D19" s="24" t="s">
        <v>299</v>
      </c>
      <c r="E19" s="43">
        <f t="shared" si="0"/>
        <v>6.08</v>
      </c>
      <c r="F19" s="43">
        <v>0</v>
      </c>
      <c r="G19" s="25">
        <v>6.08</v>
      </c>
    </row>
    <row r="20" spans="1:7" ht="19.5" customHeight="1">
      <c r="A20" s="24" t="s">
        <v>298</v>
      </c>
      <c r="B20" s="42" t="s">
        <v>164</v>
      </c>
      <c r="C20" s="60" t="s">
        <v>85</v>
      </c>
      <c r="D20" s="24" t="s">
        <v>300</v>
      </c>
      <c r="E20" s="43">
        <f t="shared" si="0"/>
        <v>0.5</v>
      </c>
      <c r="F20" s="43">
        <v>0</v>
      </c>
      <c r="G20" s="25">
        <v>0.5</v>
      </c>
    </row>
    <row r="21" spans="1:7" ht="19.5" customHeight="1">
      <c r="A21" s="24" t="s">
        <v>298</v>
      </c>
      <c r="B21" s="42" t="s">
        <v>286</v>
      </c>
      <c r="C21" s="60" t="s">
        <v>85</v>
      </c>
      <c r="D21" s="24" t="s">
        <v>301</v>
      </c>
      <c r="E21" s="43">
        <f t="shared" si="0"/>
        <v>0.5</v>
      </c>
      <c r="F21" s="43">
        <v>0</v>
      </c>
      <c r="G21" s="25">
        <v>0.5</v>
      </c>
    </row>
    <row r="22" spans="1:7" ht="19.5" customHeight="1">
      <c r="A22" s="24" t="s">
        <v>298</v>
      </c>
      <c r="B22" s="42" t="s">
        <v>302</v>
      </c>
      <c r="C22" s="60" t="s">
        <v>85</v>
      </c>
      <c r="D22" s="24" t="s">
        <v>303</v>
      </c>
      <c r="E22" s="43">
        <f t="shared" si="0"/>
        <v>1</v>
      </c>
      <c r="F22" s="43">
        <v>0</v>
      </c>
      <c r="G22" s="25">
        <v>1</v>
      </c>
    </row>
    <row r="23" spans="1:7" ht="19.5" customHeight="1">
      <c r="A23" s="24" t="s">
        <v>298</v>
      </c>
      <c r="B23" s="42" t="s">
        <v>304</v>
      </c>
      <c r="C23" s="60" t="s">
        <v>85</v>
      </c>
      <c r="D23" s="24" t="s">
        <v>305</v>
      </c>
      <c r="E23" s="43">
        <f t="shared" si="0"/>
        <v>4</v>
      </c>
      <c r="F23" s="43">
        <v>0</v>
      </c>
      <c r="G23" s="25">
        <v>4</v>
      </c>
    </row>
    <row r="24" spans="1:7" ht="19.5" customHeight="1">
      <c r="A24" s="24" t="s">
        <v>298</v>
      </c>
      <c r="B24" s="42" t="s">
        <v>306</v>
      </c>
      <c r="C24" s="60" t="s">
        <v>85</v>
      </c>
      <c r="D24" s="24" t="s">
        <v>307</v>
      </c>
      <c r="E24" s="43">
        <f t="shared" si="0"/>
        <v>2.39</v>
      </c>
      <c r="F24" s="43">
        <v>0</v>
      </c>
      <c r="G24" s="25">
        <v>2.39</v>
      </c>
    </row>
    <row r="25" spans="1:7" ht="19.5" customHeight="1">
      <c r="A25" s="24" t="s">
        <v>298</v>
      </c>
      <c r="B25" s="42" t="s">
        <v>308</v>
      </c>
      <c r="C25" s="60" t="s">
        <v>85</v>
      </c>
      <c r="D25" s="24" t="s">
        <v>309</v>
      </c>
      <c r="E25" s="43">
        <f t="shared" si="0"/>
        <v>1.34</v>
      </c>
      <c r="F25" s="43">
        <v>0</v>
      </c>
      <c r="G25" s="25">
        <v>1.34</v>
      </c>
    </row>
    <row r="26" spans="1:7" ht="19.5" customHeight="1">
      <c r="A26" s="24" t="s">
        <v>298</v>
      </c>
      <c r="B26" s="42" t="s">
        <v>310</v>
      </c>
      <c r="C26" s="60" t="s">
        <v>85</v>
      </c>
      <c r="D26" s="24" t="s">
        <v>311</v>
      </c>
      <c r="E26" s="43">
        <f t="shared" si="0"/>
        <v>4</v>
      </c>
      <c r="F26" s="43">
        <v>0</v>
      </c>
      <c r="G26" s="25">
        <v>4</v>
      </c>
    </row>
    <row r="27" spans="1:7" ht="19.5" customHeight="1">
      <c r="A27" s="24" t="s">
        <v>298</v>
      </c>
      <c r="B27" s="42" t="s">
        <v>312</v>
      </c>
      <c r="C27" s="60" t="s">
        <v>85</v>
      </c>
      <c r="D27" s="24" t="s">
        <v>313</v>
      </c>
      <c r="E27" s="43">
        <f t="shared" si="0"/>
        <v>7.6</v>
      </c>
      <c r="F27" s="43">
        <v>0</v>
      </c>
      <c r="G27" s="25">
        <v>7.6</v>
      </c>
    </row>
    <row r="28" spans="1:7" ht="19.5" customHeight="1">
      <c r="A28" s="24" t="s">
        <v>298</v>
      </c>
      <c r="B28" s="42" t="s">
        <v>296</v>
      </c>
      <c r="C28" s="60" t="s">
        <v>85</v>
      </c>
      <c r="D28" s="24" t="s">
        <v>314</v>
      </c>
      <c r="E28" s="43">
        <f t="shared" si="0"/>
        <v>3.21</v>
      </c>
      <c r="F28" s="43">
        <v>0</v>
      </c>
      <c r="G28" s="25">
        <v>3.21</v>
      </c>
    </row>
    <row r="29" spans="1:7" ht="19.5" customHeight="1">
      <c r="A29" s="24" t="s">
        <v>38</v>
      </c>
      <c r="B29" s="42" t="s">
        <v>315</v>
      </c>
      <c r="C29" s="60" t="s">
        <v>38</v>
      </c>
      <c r="D29" s="24" t="s">
        <v>167</v>
      </c>
      <c r="E29" s="43">
        <f t="shared" si="0"/>
        <v>0.02</v>
      </c>
      <c r="F29" s="43">
        <v>0.02</v>
      </c>
      <c r="G29" s="25">
        <v>0</v>
      </c>
    </row>
    <row r="30" spans="1:7" ht="19.5" customHeight="1">
      <c r="A30" s="24" t="s">
        <v>315</v>
      </c>
      <c r="B30" s="42" t="s">
        <v>316</v>
      </c>
      <c r="C30" s="60" t="s">
        <v>85</v>
      </c>
      <c r="D30" s="24" t="s">
        <v>317</v>
      </c>
      <c r="E30" s="43">
        <f t="shared" si="0"/>
        <v>0.02</v>
      </c>
      <c r="F30" s="43">
        <v>0.02</v>
      </c>
      <c r="G30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2" sqref="A2:F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318</v>
      </c>
    </row>
    <row r="2" spans="1:6" ht="19.5" customHeight="1">
      <c r="A2" s="4" t="s">
        <v>319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320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126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94</v>
      </c>
      <c r="F7" s="53">
        <v>126</v>
      </c>
    </row>
    <row r="8" spans="1:6" ht="19.5" customHeight="1">
      <c r="A8" s="42" t="s">
        <v>91</v>
      </c>
      <c r="B8" s="42" t="s">
        <v>92</v>
      </c>
      <c r="C8" s="42" t="s">
        <v>93</v>
      </c>
      <c r="D8" s="52" t="s">
        <v>85</v>
      </c>
      <c r="E8" s="52" t="s">
        <v>305</v>
      </c>
      <c r="F8" s="53">
        <v>126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Circle</cp:lastModifiedBy>
  <dcterms:created xsi:type="dcterms:W3CDTF">2021-03-09T02:30:57Z</dcterms:created>
  <dcterms:modified xsi:type="dcterms:W3CDTF">2022-07-20T01:47:52Z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AA71FB230B694322B671110FEF8ACFE8</vt:lpwstr>
  </property>
</Properties>
</file>